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5AE1AB58-80A2-6D4B-9EC7-B9EB43398A58}" xr6:coauthVersionLast="47" xr6:coauthVersionMax="47" xr10:uidLastSave="{00000000-0000-0000-0000-000000000000}"/>
  <bookViews>
    <workbookView xWindow="0" yWindow="520" windowWidth="17240" windowHeight="16400" tabRatio="860" xr2:uid="{00000000-000D-0000-FFFF-FFFF00000000}"/>
  </bookViews>
  <sheets>
    <sheet name="台本" sheetId="11" r:id="rId1"/>
  </sheets>
  <definedNames>
    <definedName name="_xlnm.Print_Area" localSheetId="0">台本!$A$1:$J$41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39" i="11" l="1"/>
  <c r="H38" i="11"/>
  <c r="H37" i="11"/>
  <c r="H36" i="11"/>
  <c r="H35" i="11"/>
  <c r="H34" i="11"/>
  <c r="H33" i="11"/>
  <c r="H32" i="11"/>
  <c r="H31" i="11"/>
  <c r="H30" i="11"/>
  <c r="H29" i="11"/>
  <c r="H28" i="11"/>
  <c r="H27" i="11"/>
  <c r="H26" i="11"/>
  <c r="H25" i="11"/>
  <c r="H24" i="11"/>
  <c r="J39" i="11"/>
  <c r="J38" i="11"/>
  <c r="J37" i="11"/>
  <c r="J36" i="11"/>
  <c r="J35" i="11"/>
  <c r="J34" i="11"/>
  <c r="J33" i="11"/>
  <c r="J32" i="11"/>
  <c r="J31" i="11"/>
  <c r="J30" i="11"/>
  <c r="J29" i="11"/>
  <c r="J28" i="11"/>
  <c r="J27" i="11"/>
  <c r="J26" i="11"/>
  <c r="J25" i="11"/>
  <c r="J24" i="11"/>
  <c r="J23" i="11"/>
  <c r="J22" i="11"/>
  <c r="H23" i="11"/>
  <c r="J21" i="11"/>
  <c r="J20" i="11"/>
  <c r="J19" i="11"/>
  <c r="J18" i="11"/>
  <c r="J17" i="11"/>
  <c r="J16" i="11"/>
  <c r="J15" i="11"/>
  <c r="J14" i="11"/>
  <c r="J13" i="11"/>
  <c r="J12" i="11"/>
  <c r="J11" i="11"/>
  <c r="J10" i="11"/>
  <c r="J9" i="11"/>
  <c r="J8" i="11"/>
  <c r="J7" i="11"/>
  <c r="J6" i="11"/>
  <c r="J5" i="11"/>
  <c r="J4" i="11"/>
  <c r="G39" i="11"/>
  <c r="G38" i="11"/>
  <c r="G37" i="11"/>
  <c r="G36" i="11"/>
  <c r="G35" i="11"/>
  <c r="G34" i="11"/>
  <c r="G33" i="11"/>
  <c r="G32" i="11"/>
  <c r="G31" i="11"/>
  <c r="G30" i="11"/>
  <c r="G29" i="11"/>
  <c r="G28" i="11"/>
  <c r="G27" i="11"/>
  <c r="G26" i="11"/>
  <c r="G25" i="11"/>
  <c r="G24" i="11"/>
  <c r="G23" i="11"/>
  <c r="G22" i="11"/>
  <c r="G21" i="11"/>
  <c r="G13" i="11"/>
  <c r="G20" i="11"/>
  <c r="G12" i="11"/>
  <c r="G41" i="11"/>
  <c r="G19" i="11"/>
  <c r="G11" i="11"/>
  <c r="G3" i="11"/>
  <c r="G18" i="11"/>
  <c r="G10" i="11"/>
  <c r="G40" i="11"/>
  <c r="G17" i="11"/>
  <c r="G9" i="11"/>
  <c r="G4" i="11"/>
  <c r="G16" i="11"/>
  <c r="G8" i="11"/>
  <c r="G5" i="11"/>
  <c r="G15" i="11"/>
  <c r="G14" i="11"/>
  <c r="G6" i="11"/>
  <c r="G7" i="11"/>
  <c r="H22" i="11" l="1"/>
  <c r="H7" i="11"/>
  <c r="H15" i="11"/>
  <c r="H8" i="11"/>
  <c r="H16" i="11"/>
  <c r="H9" i="11"/>
  <c r="H17" i="11"/>
  <c r="H10" i="11"/>
  <c r="H18" i="11"/>
  <c r="H11" i="11"/>
  <c r="H19" i="11"/>
  <c r="H20" i="11"/>
  <c r="H13" i="11"/>
  <c r="H21" i="11"/>
  <c r="H12" i="11"/>
  <c r="H14" i="11"/>
  <c r="H5" i="11"/>
  <c r="H6" i="11"/>
  <c r="G1" i="11"/>
  <c r="H41" i="11"/>
  <c r="H40"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39" i="11" s="1"/>
  <c r="I40" i="11" s="1"/>
  <c r="I4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<sst xmlns="http://schemas.openxmlformats.org/spreadsheetml/2006/main" count="37" uniqueCount="37">
  <si>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</si>
  <si>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</si>
  <si>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</si>
  <si>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</si>
  <si>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</si>
  <si>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</si>
  <si>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</si>
  <si>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</si>
  <si>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</si>
  <si>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</si>
  <si>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</si>
  <si>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</si>
  <si>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</si>
  <si>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</si>
  <si>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</si>
  <si>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</si>
  <si>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</si>
  <si>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</si>
  <si>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</si>
  <si>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第4回(情報検索のインタフェース) 台本</t>
    <rPh sb="0" eb="1">
      <t>ダイ</t>
    </rPh>
    <rPh sb="2" eb="3">
      <t>カイ</t>
    </rPh>
    <rPh sb="4" eb="6">
      <t>jouhou</t>
    </rPh>
    <rPh sb="6" eb="8">
      <t>kensaku</t>
    </rPh>
    <rPh sb="18" eb="20">
      <t>ダイホン</t>
    </rPh>
    <phoneticPr fontId="1"/>
  </si>
  <si>
    <t>ヒューマンインタフェースの講義をはじめます。・・・ 
みなさん、こんにちは・・・講師の増井です。
今回は情報検索のインタフェースに関して解説します。</t>
    <rPh sb="43" eb="45">
      <t>masui</t>
    </rPh>
    <phoneticPr fontId="1"/>
  </si>
  <si>
    <t>私は講師の増井俊之です。
長年にわたって日本やアメリカのメーカーでヒューマンインタフェースに関する研究開発をしてきました。その結果、研究成果を学会で発表したり、製品として世の中で使われているものを作ることができました。
現在は慶應義塾大学でヒューマンインタフェース関連の研究を行なったり指導を行なったりしています。</t>
    <rPh sb="0" eb="1">
      <t>watashi</t>
    </rPh>
    <rPh sb="2" eb="4">
      <t xml:space="preserve">コウシタ </t>
    </rPh>
    <rPh sb="5" eb="7">
      <t>masui</t>
    </rPh>
    <rPh sb="7" eb="9">
      <t xml:space="preserve">トシユ </t>
    </rPh>
    <rPh sb="13" eb="15">
      <t>naganen</t>
    </rPh>
    <rPh sb="20" eb="22">
      <t>nihon</t>
    </rPh>
    <rPh sb="46" eb="47">
      <t>kansuru</t>
    </rPh>
    <rPh sb="49" eb="51">
      <t>ken</t>
    </rPh>
    <rPh sb="51" eb="53">
      <t>kaihatsu</t>
    </rPh>
    <rPh sb="63" eb="65">
      <t>kekk</t>
    </rPh>
    <rPh sb="66" eb="68">
      <t>kenk</t>
    </rPh>
    <rPh sb="68" eb="70">
      <t xml:space="preserve">セイカ </t>
    </rPh>
    <rPh sb="71" eb="73">
      <t>gakkai</t>
    </rPh>
    <rPh sb="74" eb="76">
      <t>happ</t>
    </rPh>
    <rPh sb="80" eb="82">
      <t>seihin</t>
    </rPh>
    <rPh sb="85" eb="86">
      <t>yononaka</t>
    </rPh>
    <rPh sb="89" eb="90">
      <t>tsukaware</t>
    </rPh>
    <rPh sb="98" eb="99">
      <t>tsukuru</t>
    </rPh>
    <rPh sb="110" eb="112">
      <t>genza</t>
    </rPh>
    <rPh sb="113" eb="117">
      <t>keiou</t>
    </rPh>
    <rPh sb="117" eb="119">
      <t>daigak</t>
    </rPh>
    <rPh sb="132" eb="134">
      <t>kanren</t>
    </rPh>
    <rPh sb="135" eb="137">
      <t>kenkyu</t>
    </rPh>
    <rPh sb="138" eb="139">
      <t>okona</t>
    </rPh>
    <rPh sb="143" eb="145">
      <t>shidou</t>
    </rPh>
    <rPh sb="146" eb="147">
      <t>okona</t>
    </rPh>
    <phoneticPr fontId="1"/>
  </si>
  <si>
    <t>性質が異なるものを接続するとき、そのためのインタフェースが必要となります。たとえば、光信号を電気信号に変換するときにはそのためのインタフェースハードウェアが必要ですし、コンピュータの中のデータをディスプレイに表示するためにはそのためのハードウェアが必要です。
コンピュータと人間が情報をやりとりするとき、ディスプレイのようなハードウェア装置が必要ですし、表示するためのソフトウェアや表示手法の工夫が必要です。
機械と人間の間のインタフェースはマンマシンインタフェースと呼ばれます。</t>
    <rPh sb="0" eb="2">
      <t>seishitsu</t>
    </rPh>
    <rPh sb="3" eb="4">
      <t>kotonaru</t>
    </rPh>
    <rPh sb="9" eb="11">
      <t>setsuzo</t>
    </rPh>
    <rPh sb="29" eb="31">
      <t>hitsuyo</t>
    </rPh>
    <rPh sb="42" eb="43">
      <t>hikari</t>
    </rPh>
    <rPh sb="43" eb="45">
      <t>shingou</t>
    </rPh>
    <rPh sb="46" eb="48">
      <t>denki</t>
    </rPh>
    <rPh sb="48" eb="50">
      <t>shingo</t>
    </rPh>
    <rPh sb="51" eb="53">
      <t>henkan</t>
    </rPh>
    <rPh sb="78" eb="80">
      <t>hitsuyo</t>
    </rPh>
    <rPh sb="91" eb="92">
      <t xml:space="preserve">ナカッタリ </t>
    </rPh>
    <rPh sb="104" eb="106">
      <t>hyouji</t>
    </rPh>
    <rPh sb="124" eb="126">
      <t>hitsuyo</t>
    </rPh>
    <rPh sb="137" eb="139">
      <t>ninge</t>
    </rPh>
    <rPh sb="140" eb="142">
      <t>jouhou</t>
    </rPh>
    <rPh sb="168" eb="170">
      <t>souchi</t>
    </rPh>
    <rPh sb="171" eb="173">
      <t>hitsuyo</t>
    </rPh>
    <rPh sb="177" eb="179">
      <t>hyouji</t>
    </rPh>
    <rPh sb="191" eb="193">
      <t>hyouji</t>
    </rPh>
    <rPh sb="193" eb="195">
      <t>shuho</t>
    </rPh>
    <rPh sb="196" eb="198">
      <t xml:space="preserve">ナ </t>
    </rPh>
    <rPh sb="199" eb="201">
      <t>hitsuyo</t>
    </rPh>
    <rPh sb="205" eb="207">
      <t>kikai</t>
    </rPh>
    <rPh sb="208" eb="210">
      <t>ningen</t>
    </rPh>
    <rPh sb="211" eb="212">
      <t>aida</t>
    </rPh>
    <rPh sb="234" eb="235">
      <t>yobare</t>
    </rPh>
    <phoneticPr fontId="1"/>
  </si>
  <si>
    <t>コンピュータと人間のインタフェースは、コンピュータヒューマンインタフェース(またはCHI)、ヒューマンコンピュータインタフェース(またはHCI)、ユーザインタフェース(またはUI)、などと呼ばれます。
この講義では「ヒューマンインタフェース」という言葉を使いたいと思います。</t>
    <rPh sb="7" eb="9">
      <t>ningen</t>
    </rPh>
    <rPh sb="94" eb="95">
      <t>yobare</t>
    </rPh>
    <rPh sb="103" eb="105">
      <t xml:space="preserve">コウギ </t>
    </rPh>
    <rPh sb="124" eb="126">
      <t>kotoba</t>
    </rPh>
    <rPh sb="127" eb="128">
      <t>tsukai</t>
    </rPh>
    <rPh sb="132" eb="133">
      <t>omoimasu</t>
    </rPh>
    <phoneticPr fontId="1"/>
  </si>
  <si>
    <t>機械と人間のやりとりは「インタラクション」と呼ばれます。
マンマシンインタフェースを対話的に実現するものです。</t>
    <rPh sb="0" eb="2">
      <t>kikai</t>
    </rPh>
    <rPh sb="3" eb="5">
      <t>ningen</t>
    </rPh>
    <rPh sb="22" eb="23">
      <t>yobare</t>
    </rPh>
    <rPh sb="42" eb="45">
      <t>taiwate</t>
    </rPh>
    <rPh sb="46" eb="48">
      <t>jitsugen</t>
    </rPh>
    <phoneticPr fontId="1"/>
  </si>
  <si>
    <t>現在のコンピュータは「対話的」に利用されるのが普通です。
コンピュータに対してユーザが何か操作したとき、コンピュータはすぐにそれに対して反応します。
もともとコンピュータはそのような動作をするものとは考えられていませんでした。コンピュータは何かの計算を行なう機械であり、ユーザに与えられた様々な指令を実行するのがコンピュータだと考えられていたわけです。
この場合、実行のタイミングはあまり問題になりません。ユーザが与えた指令がいつか実行されればそれで良いことになります。
コンピュータを対話的に、もしくはインタラクティブに利用するという考え方自体が存在しなかったと言ってよいでしょう。</t>
    <rPh sb="0" eb="2">
      <t>genz</t>
    </rPh>
    <rPh sb="11" eb="14">
      <t>taiwa</t>
    </rPh>
    <rPh sb="16" eb="18">
      <t>riyou</t>
    </rPh>
    <rPh sb="23" eb="25">
      <t>futsu</t>
    </rPh>
    <rPh sb="36" eb="37">
      <t>taishite</t>
    </rPh>
    <rPh sb="43" eb="44">
      <t>nani</t>
    </rPh>
    <rPh sb="45" eb="47">
      <t>sousa</t>
    </rPh>
    <rPh sb="65" eb="66">
      <t>taishi</t>
    </rPh>
    <rPh sb="68" eb="70">
      <t>hannou</t>
    </rPh>
    <rPh sb="91" eb="93">
      <t>dousa</t>
    </rPh>
    <rPh sb="100" eb="101">
      <t>kangae</t>
    </rPh>
    <rPh sb="120" eb="121">
      <t>nani</t>
    </rPh>
    <rPh sb="123" eb="125">
      <t>keisan</t>
    </rPh>
    <rPh sb="126" eb="127">
      <t>okonau</t>
    </rPh>
    <rPh sb="129" eb="131">
      <t>kikai</t>
    </rPh>
    <rPh sb="139" eb="140">
      <t>atae</t>
    </rPh>
    <rPh sb="144" eb="145">
      <t>samaza</t>
    </rPh>
    <rPh sb="147" eb="149">
      <t>shirei</t>
    </rPh>
    <rPh sb="150" eb="152">
      <t>jikkou</t>
    </rPh>
    <rPh sb="164" eb="165">
      <t>kangae</t>
    </rPh>
    <rPh sb="179" eb="181">
      <t>baai</t>
    </rPh>
    <rPh sb="182" eb="184">
      <t>jikkou</t>
    </rPh>
    <rPh sb="194" eb="196">
      <t>mondai</t>
    </rPh>
    <rPh sb="207" eb="208">
      <t>atae</t>
    </rPh>
    <rPh sb="210" eb="212">
      <t>shirei</t>
    </rPh>
    <rPh sb="216" eb="218">
      <t>jikk</t>
    </rPh>
    <rPh sb="225" eb="226">
      <t>yoi</t>
    </rPh>
    <rPh sb="243" eb="246">
      <t>taiwate</t>
    </rPh>
    <rPh sb="261" eb="263">
      <t>riyou</t>
    </rPh>
    <rPh sb="268" eb="269">
      <t>kanga</t>
    </rPh>
    <rPh sb="270" eb="271">
      <t xml:space="preserve">カタ </t>
    </rPh>
    <rPh sb="271" eb="273">
      <t>jitai</t>
    </rPh>
    <rPh sb="274" eb="276">
      <t>sonza</t>
    </rPh>
    <rPh sb="282" eb="283">
      <t>itte</t>
    </rPh>
    <phoneticPr fontId="1"/>
  </si>
  <si>
    <t>コンピュータを対話的に使う、ヒューマンインタフェースという考えは比較的最近になって登場したものです。
最近はコンピュータが小型化、高速化し、どこでも利用が可能になってきた一方で、機能が複雑化したため、利用するのが難しいと</t>
    <rPh sb="7" eb="10">
      <t>taiwa</t>
    </rPh>
    <rPh sb="11" eb="12">
      <t>tsukau</t>
    </rPh>
    <rPh sb="29" eb="30">
      <t>kangae</t>
    </rPh>
    <rPh sb="32" eb="35">
      <t>hikakute</t>
    </rPh>
    <rPh sb="35" eb="37">
      <t>saikin</t>
    </rPh>
    <rPh sb="41" eb="43">
      <t>toujou</t>
    </rPh>
    <rPh sb="51" eb="53">
      <t>saikin</t>
    </rPh>
    <rPh sb="61" eb="64">
      <t>kogata</t>
    </rPh>
    <rPh sb="65" eb="68">
      <t>kousokuka</t>
    </rPh>
    <rPh sb="74" eb="76">
      <t>riyou</t>
    </rPh>
    <rPh sb="77" eb="79">
      <t>kanou</t>
    </rPh>
    <rPh sb="85" eb="87">
      <t>ippou</t>
    </rPh>
    <rPh sb="89" eb="91">
      <t>kinou</t>
    </rPh>
    <rPh sb="92" eb="94">
      <t>fukuza</t>
    </rPh>
    <rPh sb="94" eb="95">
      <t xml:space="preserve">カガ </t>
    </rPh>
    <rPh sb="100" eb="102">
      <t>riyou</t>
    </rPh>
    <rPh sb="106" eb="107">
      <t>muzu</t>
    </rPh>
    <phoneticPr fontId="1"/>
  </si>
  <si>
    <t>人間が使いやすい道具を設計する技法は「人間工学」「エルゴノミクス」などととか呼ばれ、長年にわたって研究が行なわれてきました。
持ちやすい鞄、座りやすい椅子、疲れない机など、コンピュータの登場以前から人間工学に関する工夫は行なわれてきています。コンピュータインタフェースの設計に人間工学が重要であることは間違いありませんが、キーボードが使いやすいだけでは良いインタフェースにはなりません。コンピュータと人間の対話に関する総合的な良いデザインが必要です。ヒューマンインタフェースという言葉は、人間工学的な側面だけではなく、インタラクション全ての使い方を含むものです。
コンピュータヒューマンインタフェースについて考えるとき、キーボードの形状やキーの構造の研究はこの領域に含まれるだろうし、コンピュータを利用にあたってこのような工夫は大変重要ですが、キーボードの形状のことをヒューマンインタフェースとは通常は呼びません。どのようにコンピュータと対話するか、といった総合的なものをヒューマンインタフェースと呼びます。</t>
    <phoneticPr fontId="1"/>
  </si>
  <si>
    <t>電話や時計やテレビなど、世の中は人間が作った人工物であふれています。
単純な機械を利用する方法を覚えるのは難しくありませんが、コンピュータを様々なことに利用するためにはかなりの工夫が必要です。
コンピュータで文章を作成して印刷する、といったよくある仕事であっても、どうやってテキストを入力するのか、どのように画面を表示するのか、どのようにして印刷するのか、作成した文章をどこにどうやって保存するのか、など複雑なことを考えて作業する必要があります。現在のスマホやパソコンではある程度簡単にこのような仕事を行なうことができるようになっていますが、これは長年にわたるハードウェアの進化に加え、様々なヒューマンインタフェースの工夫がなされてきた結果です。</t>
    <rPh sb="0" eb="1">
      <t>yonona</t>
    </rPh>
    <rPh sb="4" eb="6">
      <t>ninge</t>
    </rPh>
    <rPh sb="7" eb="8">
      <t>tsukutta</t>
    </rPh>
    <rPh sb="10" eb="13">
      <t>jinkou</t>
    </rPh>
    <phoneticPr fontId="1"/>
  </si>
  <si>
    <t>目覚まし時計のような簡単な機械であっても、時刻を知るためには表示装置が必要ですし、アラームの時刻をセットしたりアラームを止めたりする方法が必要です。
時刻を数字で表示するものもあれば針で表示するものもあります。様々な出力装置と入力装置、操作方法が必要であり、総合的に使いやすさを考慮したデザインが必要です。</t>
    <phoneticPr fontId="1"/>
  </si>
  <si>
    <t>昔の電話機では、受話器を持ち上げることによって通話の意思を示してからダイヤルを回したり数字ボタンを押したりして相手の電話番号を通知するようになっていましたが、携帯電話や多機能電話ではまた異なる方法が使われています。時計や電話のように毎日使う単純なものであっても、使いやすくするための様々なデザインが必要であり、誰もがコンピュータを使いこなせるようにするためには、さらに高度な設計が必要です。</t>
    <phoneticPr fontId="1"/>
  </si>
  <si>
    <t>コンピュータが複雑である以上に人間はとても複雑なものです。
人の顔や声を判断することは人間には簡単な仕事ですが、コンピュータではまだそういうことは簡単ではありません。
一方、ランダムな数字を100桁覚えるようなことは普通の人間には難しいですが、コンピュータにとっては簡単です。人間が得意なところや柔軟なところもあるが、苦手なところも多いといえます。</t>
    <phoneticPr fontId="1"/>
  </si>
  <si>
    <t>コンピュータが情報を処理する方法と人間の方法は大きく異なっており、コンピュータと人間のインタフェースを設計することは本質的に難しいといえます。現代社会においてはいかに人間はコンピュータを活用するかということが大きな課題になっており、コンピュータをうまく使うためのヒューマンインタフェース技術が大変重要になっています。</t>
    <phoneticPr fontId="1"/>
  </si>
  <si>
    <t>近年はAI技術が急速に発展しており、音声認識や画像認識などは人間と遜色ないものが開発されてきています。
しかし、コンピュータと人間の間のインタフェースが人間の間のインタフェースと同等になるためにはまだまだ時間がかかりますし、コンピュータが得意な仕事を活用するためのインタフェースを作る余地が沢山あります。
画像認識、音声認識などの技術がヒューマンインタフェース技術の向上に有用なのは明らかですが、完全に人間と同じ思考をするコンピュータを作るのはまだまだ不可能なので、溝を埋めるためのヒューマンインタフェース技術がこれからも重要であり続けることは間違いありません。</t>
    <phoneticPr fontId="1"/>
  </si>
  <si>
    <t>ペンで文字や図を書く行為が直感的だと考える人は多いため、ペンを使ってコンピュータにテキストを入力したり操作したりする様々なシステムがあります。しかしペンの利用が直感的だと感じるのは、子供のころに沢山練習しているからです。
自転車は直感的に運転できると考えている人は、自転車に乗るために相当練習をしたことを忘れているだけかもしれません。</t>
    <phoneticPr fontId="1"/>
  </si>
  <si>
    <t>マウスが一般向けのパソコンの入力デバイスとして登場したのは1990年代ですが、これを見たユーザからは「これはいったい何だろう」「どうやって使うものなのか全然わからない」といった反応がありました。
マウスを持ち上げてみたり、マウスを机の端まで動かした後途方にくれたりしたユーザもよくいました。
なので、あるインタフェースが「常識的に」良いかどうかなどと気軽に結論を出してはいけません。
あるシステムのヒューマンインタフェースが優れているかとか、人間工学的に良い形状をしているのかを客観的に測定することは困難です。
現在突拍子もないと思えるようなハードウェアやインタフェース手法であっても、それが本当に有効なものであれば、人間の慣れのために将来は常識のように感じられるようになる可能性もあるでしょう。</t>
    <phoneticPr fontId="1"/>
  </si>
  <si>
    <t>直感的に使えるインタフェースが重要であると誰もが考えると思いますが、直感的とはどういうことなのかは考えてみる必要があります。
現在直感的に利用しているものでも、自分が慣れているためそれが直感的だと思っているだけかもしれません。</t>
    <rPh sb="0" eb="3">
      <t>chokkanteki</t>
    </rPh>
    <rPh sb="4" eb="5">
      <t>tsukaeru</t>
    </rPh>
    <rPh sb="15" eb="17">
      <t>juuyou</t>
    </rPh>
    <rPh sb="21" eb="22">
      <t>dare</t>
    </rPh>
    <rPh sb="24" eb="25">
      <t>kangae</t>
    </rPh>
    <rPh sb="28" eb="29">
      <t>omoima</t>
    </rPh>
    <rPh sb="34" eb="36">
      <t>chokk</t>
    </rPh>
    <rPh sb="36" eb="37">
      <t xml:space="preserve">テキスト </t>
    </rPh>
    <rPh sb="49" eb="50">
      <t>kangaete</t>
    </rPh>
    <rPh sb="54" eb="56">
      <t>hitsuyo</t>
    </rPh>
    <rPh sb="63" eb="65">
      <t>genza</t>
    </rPh>
    <rPh sb="65" eb="68">
      <t>chokka</t>
    </rPh>
    <rPh sb="69" eb="71">
      <t>riyou</t>
    </rPh>
    <rPh sb="80" eb="82">
      <t>jibu</t>
    </rPh>
    <rPh sb="83" eb="84">
      <t xml:space="preserve">ナレテ </t>
    </rPh>
    <rPh sb="93" eb="96">
      <t>chokk</t>
    </rPh>
    <rPh sb="98" eb="99">
      <t>omotte</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</si>
</sst>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1"/>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3"/>
        <a:stretch>
          <a:fillRect/>
        </a:stretch>
      </xdr:blipFill>
      <xdr:spPr>
        <a:xfrm>
          <a:off x="1632184" y="9546168"/>
          <a:ext cx="3725334" cy="2095500"/>
        </a:xfrm>
        <a:prstGeom prst="rect">
          <a:avLst/>
        </a:prstGeom>
      </xdr:spPr>
    </xdr:pic>
    <xdr:clientData/>
  </xdr:twoCellAnchor>
  <xdr:twoCellAnchor editAs="oneCell">
    <xdr:from>
      <xdr:col>2</xdr:col>
      <xdr:colOff>42333</xdr:colOff>
      <xdr:row>8</xdr:row>
      <xdr:rowOff>56886</xdr:rowOff>
    </xdr:from>
    <xdr:to>
      <xdr:col>2</xdr:col>
      <xdr:colOff>3760608</xdr:colOff>
      <xdr:row>8</xdr:row>
      <xdr:rowOff>2148416</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4"/>
        <a:stretch>
          <a:fillRect/>
        </a:stretch>
      </xdr:blipFill>
      <xdr:spPr>
        <a:xfrm>
          <a:off x="1312333" y="11825553"/>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5"/>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6"/>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7"/>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8"/>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9"/>
        <a:stretch>
          <a:fillRect/>
        </a:stretch>
      </xdr:blipFill>
      <xdr:spPr>
        <a:xfrm>
          <a:off x="1312333" y="23791996"/>
          <a:ext cx="3705340" cy="2084254"/>
        </a:xfrm>
        <a:prstGeom prst="rect">
          <a:avLst/>
        </a:prstGeom>
      </xdr:spPr>
    </xdr:pic>
    <xdr:clientData/>
  </xdr:twoCellAnchor>
  <xdr:twoCellAnchor editAs="oneCell">
    <xdr:from>
      <xdr:col>2</xdr:col>
      <xdr:colOff>0</xdr:colOff>
      <xdr:row>14</xdr:row>
      <xdr:rowOff>31090</xdr:rowOff>
    </xdr:from>
    <xdr:to>
      <xdr:col>2</xdr:col>
      <xdr:colOff>3778250</xdr:colOff>
      <xdr:row>14</xdr:row>
      <xdr:rowOff>2156356</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10"/>
        <a:stretch>
          <a:fillRect/>
        </a:stretch>
      </xdr:blipFill>
      <xdr:spPr>
        <a:xfrm>
          <a:off x="1270000" y="2614017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11"/>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12"/>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13"/>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2</xdr:col>
      <xdr:colOff>3803011</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14"/>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2</xdr:col>
      <xdr:colOff>3800662</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15"/>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16"/>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17"/>
        <a:stretch>
          <a:fillRect/>
        </a:stretch>
      </xdr:blipFill>
      <xdr:spPr>
        <a:xfrm>
          <a:off x="1301750" y="43482286"/>
          <a:ext cx="3733566" cy="2100131"/>
        </a:xfrm>
        <a:prstGeom prst="rect">
          <a:avLst/>
        </a:prstGeom>
      </xdr:spPr>
    </xdr:pic>
    <xdr:clientData/>
  </xdr:twoCellAnchor>
  <xdr:twoCellAnchor editAs="oneCell">
    <xdr:from>
      <xdr:col>2</xdr:col>
      <xdr:colOff>24696</xdr:colOff>
      <xdr:row>22</xdr:row>
      <xdr:rowOff>31749</xdr:rowOff>
    </xdr:from>
    <xdr:to>
      <xdr:col>2</xdr:col>
      <xdr:colOff>3778250</xdr:colOff>
      <xdr:row>22</xdr:row>
      <xdr:rowOff>2143124</xdr:rowOff>
    </xdr:to>
    <xdr:pic>
      <xdr:nvPicPr>
        <xdr:cNvPr id="70" name="図 69">
          <a:extLst>
            <a:ext uri="{FF2B5EF4-FFF2-40B4-BE49-F238E27FC236}">
              <a16:creationId xmlns:a16="http://schemas.microsoft.com/office/drawing/2014/main" id="{3DEB18EF-8889-49F3-2E29-86A8F3BCE8C4}"/>
            </a:ext>
          </a:extLst>
        </xdr:cNvPr>
        <xdr:cNvPicPr>
          <a:picLocks noChangeAspect="1"/>
        </xdr:cNvPicPr>
      </xdr:nvPicPr>
      <xdr:blipFill>
        <a:blip xmlns:r="http://schemas.openxmlformats.org/officeDocument/2006/relationships" r:embed="rId18"/>
        <a:stretch>
          <a:fillRect/>
        </a:stretch>
      </xdr:blipFill>
      <xdr:spPr>
        <a:xfrm>
          <a:off x="1294696" y="45804666"/>
          <a:ext cx="3753554" cy="2111375"/>
        </a:xfrm>
        <a:prstGeom prst="rect">
          <a:avLst/>
        </a:prstGeom>
      </xdr:spPr>
    </xdr:pic>
    <xdr:clientData/>
  </xdr:twoCellAnchor>
  <xdr:twoCellAnchor editAs="oneCell">
    <xdr:from>
      <xdr:col>2</xdr:col>
      <xdr:colOff>31748</xdr:colOff>
      <xdr:row>23</xdr:row>
      <xdr:rowOff>31088</xdr:rowOff>
    </xdr:from>
    <xdr:to>
      <xdr:col>2</xdr:col>
      <xdr:colOff>3758259</xdr:colOff>
      <xdr:row>23</xdr:row>
      <xdr:rowOff>2127250</xdr:rowOff>
    </xdr:to>
    <xdr:pic>
      <xdr:nvPicPr>
        <xdr:cNvPr id="71" name="図 70">
          <a:extLst>
            <a:ext uri="{FF2B5EF4-FFF2-40B4-BE49-F238E27FC236}">
              <a16:creationId xmlns:a16="http://schemas.microsoft.com/office/drawing/2014/main" id="{78AB163F-0193-22E5-57D3-84DA4B51B643}"/>
            </a:ext>
          </a:extLst>
        </xdr:cNvPr>
        <xdr:cNvPicPr>
          <a:picLocks noChangeAspect="1"/>
        </xdr:cNvPicPr>
      </xdr:nvPicPr>
      <xdr:blipFill>
        <a:blip xmlns:r="http://schemas.openxmlformats.org/officeDocument/2006/relationships" r:embed="rId19"/>
        <a:stretch>
          <a:fillRect/>
        </a:stretch>
      </xdr:blipFill>
      <xdr:spPr>
        <a:xfrm>
          <a:off x="1301748" y="48132338"/>
          <a:ext cx="3726511" cy="2096162"/>
        </a:xfrm>
        <a:prstGeom prst="rect">
          <a:avLst/>
        </a:prstGeom>
      </xdr:spPr>
    </xdr:pic>
    <xdr:clientData/>
  </xdr:twoCellAnchor>
  <xdr:twoCellAnchor editAs="oneCell">
    <xdr:from>
      <xdr:col>2</xdr:col>
      <xdr:colOff>31749</xdr:colOff>
      <xdr:row>24</xdr:row>
      <xdr:rowOff>82022</xdr:rowOff>
    </xdr:from>
    <xdr:to>
      <xdr:col>2</xdr:col>
      <xdr:colOff>3761786</xdr:colOff>
      <xdr:row>24</xdr:row>
      <xdr:rowOff>2180168</xdr:rowOff>
    </xdr:to>
    <xdr:pic>
      <xdr:nvPicPr>
        <xdr:cNvPr id="72" name="図 71">
          <a:extLst>
            <a:ext uri="{FF2B5EF4-FFF2-40B4-BE49-F238E27FC236}">
              <a16:creationId xmlns:a16="http://schemas.microsoft.com/office/drawing/2014/main" id="{CCB03990-26F5-FDB7-64BA-89A2118F7BAD}"/>
            </a:ext>
          </a:extLst>
        </xdr:cNvPr>
        <xdr:cNvPicPr>
          <a:picLocks noChangeAspect="1"/>
        </xdr:cNvPicPr>
      </xdr:nvPicPr>
      <xdr:blipFill>
        <a:blip xmlns:r="http://schemas.openxmlformats.org/officeDocument/2006/relationships" r:embed="rId20"/>
        <a:stretch>
          <a:fillRect/>
        </a:stretch>
      </xdr:blipFill>
      <xdr:spPr>
        <a:xfrm>
          <a:off x="1301749" y="50405772"/>
          <a:ext cx="3730037" cy="2098146"/>
        </a:xfrm>
        <a:prstGeom prst="rect">
          <a:avLst/>
        </a:prstGeom>
      </xdr:spPr>
    </xdr:pic>
    <xdr:clientData/>
  </xdr:twoCellAnchor>
  <xdr:twoCellAnchor editAs="oneCell">
    <xdr:from>
      <xdr:col>2</xdr:col>
      <xdr:colOff>23518</xdr:colOff>
      <xdr:row>25</xdr:row>
      <xdr:rowOff>42333</xdr:rowOff>
    </xdr:from>
    <xdr:to>
      <xdr:col>2</xdr:col>
      <xdr:colOff>3748851</xdr:colOff>
      <xdr:row>25</xdr:row>
      <xdr:rowOff>2137833</xdr:rowOff>
    </xdr:to>
    <xdr:pic>
      <xdr:nvPicPr>
        <xdr:cNvPr id="73" name="図 72">
          <a:extLst>
            <a:ext uri="{FF2B5EF4-FFF2-40B4-BE49-F238E27FC236}">
              <a16:creationId xmlns:a16="http://schemas.microsoft.com/office/drawing/2014/main" id="{3C2FC3EB-592C-D740-91E8-52F2FF25C814}"/>
            </a:ext>
          </a:extLst>
        </xdr:cNvPr>
        <xdr:cNvPicPr>
          <a:picLocks noChangeAspect="1"/>
        </xdr:cNvPicPr>
      </xdr:nvPicPr>
      <xdr:blipFill>
        <a:blip xmlns:r="http://schemas.openxmlformats.org/officeDocument/2006/relationships" r:embed="rId21"/>
        <a:stretch>
          <a:fillRect/>
        </a:stretch>
      </xdr:blipFill>
      <xdr:spPr>
        <a:xfrm>
          <a:off x="1293518" y="52715583"/>
          <a:ext cx="3725333" cy="2095500"/>
        </a:xfrm>
        <a:prstGeom prst="rect">
          <a:avLst/>
        </a:prstGeom>
      </xdr:spPr>
    </xdr:pic>
    <xdr:clientData/>
  </xdr:twoCellAnchor>
  <xdr:twoCellAnchor editAs="oneCell">
    <xdr:from>
      <xdr:col>2</xdr:col>
      <xdr:colOff>42333</xdr:colOff>
      <xdr:row>26</xdr:row>
      <xdr:rowOff>42335</xdr:rowOff>
    </xdr:from>
    <xdr:to>
      <xdr:col>2</xdr:col>
      <xdr:colOff>3748851</xdr:colOff>
      <xdr:row>26</xdr:row>
      <xdr:rowOff>2127251</xdr:rowOff>
    </xdr:to>
    <xdr:pic>
      <xdr:nvPicPr>
        <xdr:cNvPr id="74" name="図 73">
          <a:extLst>
            <a:ext uri="{FF2B5EF4-FFF2-40B4-BE49-F238E27FC236}">
              <a16:creationId xmlns:a16="http://schemas.microsoft.com/office/drawing/2014/main" id="{88C7B46B-8AE5-AA17-D702-FD84E907D4D6}"/>
            </a:ext>
          </a:extLst>
        </xdr:cNvPr>
        <xdr:cNvPicPr>
          <a:picLocks noChangeAspect="1"/>
        </xdr:cNvPicPr>
      </xdr:nvPicPr>
      <xdr:blipFill>
        <a:blip xmlns:r="http://schemas.openxmlformats.org/officeDocument/2006/relationships" r:embed="rId22"/>
        <a:stretch>
          <a:fillRect/>
        </a:stretch>
      </xdr:blipFill>
      <xdr:spPr>
        <a:xfrm>
          <a:off x="1312333" y="55139168"/>
          <a:ext cx="3706518" cy="2084916"/>
        </a:xfrm>
        <a:prstGeom prst="rect">
          <a:avLst/>
        </a:prstGeom>
      </xdr:spPr>
    </xdr:pic>
    <xdr:clientData/>
  </xdr:twoCellAnchor>
  <xdr:twoCellAnchor editAs="oneCell">
    <xdr:from>
      <xdr:col>2</xdr:col>
      <xdr:colOff>42332</xdr:colOff>
      <xdr:row>27</xdr:row>
      <xdr:rowOff>52255</xdr:rowOff>
    </xdr:from>
    <xdr:to>
      <xdr:col>2</xdr:col>
      <xdr:colOff>3767667</xdr:colOff>
      <xdr:row>27</xdr:row>
      <xdr:rowOff>2147756</xdr:rowOff>
    </xdr:to>
    <xdr:pic>
      <xdr:nvPicPr>
        <xdr:cNvPr id="75" name="図 74">
          <a:extLst>
            <a:ext uri="{FF2B5EF4-FFF2-40B4-BE49-F238E27FC236}">
              <a16:creationId xmlns:a16="http://schemas.microsoft.com/office/drawing/2014/main" id="{D704B468-6586-783D-8AA7-1BF1B55D94ED}"/>
            </a:ext>
          </a:extLst>
        </xdr:cNvPr>
        <xdr:cNvPicPr>
          <a:picLocks noChangeAspect="1"/>
        </xdr:cNvPicPr>
      </xdr:nvPicPr>
      <xdr:blipFill>
        <a:blip xmlns:r="http://schemas.openxmlformats.org/officeDocument/2006/relationships" r:embed="rId23"/>
        <a:stretch>
          <a:fillRect/>
        </a:stretch>
      </xdr:blipFill>
      <xdr:spPr>
        <a:xfrm>
          <a:off x="1312332" y="57413922"/>
          <a:ext cx="3725335" cy="2095501"/>
        </a:xfrm>
        <a:prstGeom prst="rect">
          <a:avLst/>
        </a:prstGeom>
      </xdr:spPr>
    </xdr:pic>
    <xdr:clientData/>
  </xdr:twoCellAnchor>
  <xdr:twoCellAnchor editAs="oneCell">
    <xdr:from>
      <xdr:col>2</xdr:col>
      <xdr:colOff>31751</xdr:colOff>
      <xdr:row>28</xdr:row>
      <xdr:rowOff>49609</xdr:rowOff>
    </xdr:from>
    <xdr:to>
      <xdr:col>2</xdr:col>
      <xdr:colOff>3781779</xdr:colOff>
      <xdr:row>28</xdr:row>
      <xdr:rowOff>2159000</xdr:rowOff>
    </xdr:to>
    <xdr:pic>
      <xdr:nvPicPr>
        <xdr:cNvPr id="76" name="図 75">
          <a:extLst>
            <a:ext uri="{FF2B5EF4-FFF2-40B4-BE49-F238E27FC236}">
              <a16:creationId xmlns:a16="http://schemas.microsoft.com/office/drawing/2014/main" id="{734F7AF8-BD8D-4FC7-BCB6-AF8FDCE1AFF8}"/>
            </a:ext>
          </a:extLst>
        </xdr:cNvPr>
        <xdr:cNvPicPr>
          <a:picLocks noChangeAspect="1"/>
        </xdr:cNvPicPr>
      </xdr:nvPicPr>
      <xdr:blipFill>
        <a:blip xmlns:r="http://schemas.openxmlformats.org/officeDocument/2006/relationships" r:embed="rId24"/>
        <a:stretch>
          <a:fillRect/>
        </a:stretch>
      </xdr:blipFill>
      <xdr:spPr>
        <a:xfrm>
          <a:off x="1301751" y="59697276"/>
          <a:ext cx="3750028" cy="2109391"/>
        </a:xfrm>
        <a:prstGeom prst="rect">
          <a:avLst/>
        </a:prstGeom>
      </xdr:spPr>
    </xdr:pic>
    <xdr:clientData/>
  </xdr:twoCellAnchor>
  <xdr:twoCellAnchor editAs="oneCell">
    <xdr:from>
      <xdr:col>2</xdr:col>
      <xdr:colOff>42333</xdr:colOff>
      <xdr:row>29</xdr:row>
      <xdr:rowOff>36380</xdr:rowOff>
    </xdr:from>
    <xdr:to>
      <xdr:col>2</xdr:col>
      <xdr:colOff>3761317</xdr:colOff>
      <xdr:row>29</xdr:row>
      <xdr:rowOff>2128309</xdr:rowOff>
    </xdr:to>
    <xdr:pic>
      <xdr:nvPicPr>
        <xdr:cNvPr id="78" name="図 77">
          <a:extLst>
            <a:ext uri="{FF2B5EF4-FFF2-40B4-BE49-F238E27FC236}">
              <a16:creationId xmlns:a16="http://schemas.microsoft.com/office/drawing/2014/main" id="{CA4D60A3-BAF0-0B6E-2702-504535F9CD0A}"/>
            </a:ext>
          </a:extLst>
        </xdr:cNvPr>
        <xdr:cNvPicPr>
          <a:picLocks noChangeAspect="1"/>
        </xdr:cNvPicPr>
      </xdr:nvPicPr>
      <xdr:blipFill>
        <a:blip xmlns:r="http://schemas.openxmlformats.org/officeDocument/2006/relationships" r:embed="rId25"/>
        <a:stretch>
          <a:fillRect/>
        </a:stretch>
      </xdr:blipFill>
      <xdr:spPr>
        <a:xfrm>
          <a:off x="1312333" y="62213463"/>
          <a:ext cx="3718984" cy="2091929"/>
        </a:xfrm>
        <a:prstGeom prst="rect">
          <a:avLst/>
        </a:prstGeom>
      </xdr:spPr>
    </xdr:pic>
    <xdr:clientData/>
  </xdr:twoCellAnchor>
  <xdr:twoCellAnchor editAs="oneCell">
    <xdr:from>
      <xdr:col>2</xdr:col>
      <xdr:colOff>37630</xdr:colOff>
      <xdr:row>30</xdr:row>
      <xdr:rowOff>52917</xdr:rowOff>
    </xdr:from>
    <xdr:to>
      <xdr:col>2</xdr:col>
      <xdr:colOff>3767667</xdr:colOff>
      <xdr:row>30</xdr:row>
      <xdr:rowOff>2151063</xdr:rowOff>
    </xdr:to>
    <xdr:pic>
      <xdr:nvPicPr>
        <xdr:cNvPr id="79" name="図 78">
          <a:extLst>
            <a:ext uri="{FF2B5EF4-FFF2-40B4-BE49-F238E27FC236}">
              <a16:creationId xmlns:a16="http://schemas.microsoft.com/office/drawing/2014/main" id="{314E386C-233C-B552-911A-4FE2B6071B28}"/>
            </a:ext>
          </a:extLst>
        </xdr:cNvPr>
        <xdr:cNvPicPr>
          <a:picLocks noChangeAspect="1"/>
        </xdr:cNvPicPr>
      </xdr:nvPicPr>
      <xdr:blipFill>
        <a:blip xmlns:r="http://schemas.openxmlformats.org/officeDocument/2006/relationships" r:embed="rId26"/>
        <a:stretch>
          <a:fillRect/>
        </a:stretch>
      </xdr:blipFill>
      <xdr:spPr>
        <a:xfrm>
          <a:off x="1307630" y="64770000"/>
          <a:ext cx="3730037" cy="2098146"/>
        </a:xfrm>
        <a:prstGeom prst="rect">
          <a:avLst/>
        </a:prstGeom>
      </xdr:spPr>
    </xdr:pic>
    <xdr:clientData/>
  </xdr:twoCellAnchor>
  <xdr:twoCellAnchor editAs="oneCell">
    <xdr:from>
      <xdr:col>2</xdr:col>
      <xdr:colOff>52918</xdr:colOff>
      <xdr:row>31</xdr:row>
      <xdr:rowOff>39026</xdr:rowOff>
    </xdr:from>
    <xdr:to>
      <xdr:col>2</xdr:col>
      <xdr:colOff>3778251</xdr:colOff>
      <xdr:row>31</xdr:row>
      <xdr:rowOff>2134526</xdr:rowOff>
    </xdr:to>
    <xdr:pic>
      <xdr:nvPicPr>
        <xdr:cNvPr id="80" name="図 79">
          <a:extLst>
            <a:ext uri="{FF2B5EF4-FFF2-40B4-BE49-F238E27FC236}">
              <a16:creationId xmlns:a16="http://schemas.microsoft.com/office/drawing/2014/main" id="{788B2168-43B9-AC37-0FAE-82D1B671108F}"/>
            </a:ext>
          </a:extLst>
        </xdr:cNvPr>
        <xdr:cNvPicPr>
          <a:picLocks noChangeAspect="1"/>
        </xdr:cNvPicPr>
      </xdr:nvPicPr>
      <xdr:blipFill>
        <a:blip xmlns:r="http://schemas.openxmlformats.org/officeDocument/2006/relationships" r:embed="rId27"/>
        <a:stretch>
          <a:fillRect/>
        </a:stretch>
      </xdr:blipFill>
      <xdr:spPr>
        <a:xfrm>
          <a:off x="1322918" y="66999776"/>
          <a:ext cx="3725333" cy="2095500"/>
        </a:xfrm>
        <a:prstGeom prst="rect">
          <a:avLst/>
        </a:prstGeom>
      </xdr:spPr>
    </xdr:pic>
    <xdr:clientData/>
  </xdr:twoCellAnchor>
  <xdr:twoCellAnchor editAs="oneCell">
    <xdr:from>
      <xdr:col>2</xdr:col>
      <xdr:colOff>42332</xdr:colOff>
      <xdr:row>32</xdr:row>
      <xdr:rowOff>50272</xdr:rowOff>
    </xdr:from>
    <xdr:to>
      <xdr:col>2</xdr:col>
      <xdr:colOff>3788833</xdr:colOff>
      <xdr:row>32</xdr:row>
      <xdr:rowOff>2157679</xdr:rowOff>
    </xdr:to>
    <xdr:pic>
      <xdr:nvPicPr>
        <xdr:cNvPr id="2" name="図 1">
          <a:extLst>
            <a:ext uri="{FF2B5EF4-FFF2-40B4-BE49-F238E27FC236}">
              <a16:creationId xmlns:a16="http://schemas.microsoft.com/office/drawing/2014/main" id="{80CBB56D-35F8-7257-D728-A69F42788DFB}"/>
            </a:ext>
          </a:extLst>
        </xdr:cNvPr>
        <xdr:cNvPicPr>
          <a:picLocks noChangeAspect="1"/>
        </xdr:cNvPicPr>
      </xdr:nvPicPr>
      <xdr:blipFill>
        <a:blip xmlns:r="http://schemas.openxmlformats.org/officeDocument/2006/relationships" r:embed="rId28"/>
        <a:stretch>
          <a:fillRect/>
        </a:stretch>
      </xdr:blipFill>
      <xdr:spPr>
        <a:xfrm>
          <a:off x="1312332" y="69402855"/>
          <a:ext cx="3746501" cy="2107407"/>
        </a:xfrm>
        <a:prstGeom prst="rect">
          <a:avLst/>
        </a:prstGeom>
      </xdr:spPr>
    </xdr:pic>
    <xdr:clientData/>
  </xdr:twoCellAnchor>
  <xdr:twoCellAnchor editAs="oneCell">
    <xdr:from>
      <xdr:col>2</xdr:col>
      <xdr:colOff>52916</xdr:colOff>
      <xdr:row>33</xdr:row>
      <xdr:rowOff>52918</xdr:rowOff>
    </xdr:from>
    <xdr:to>
      <xdr:col>2</xdr:col>
      <xdr:colOff>3721805</xdr:colOff>
      <xdr:row>33</xdr:row>
      <xdr:rowOff>2116668</xdr:rowOff>
    </xdr:to>
    <xdr:pic>
      <xdr:nvPicPr>
        <xdr:cNvPr id="3" name="図 2">
          <a:extLst>
            <a:ext uri="{FF2B5EF4-FFF2-40B4-BE49-F238E27FC236}">
              <a16:creationId xmlns:a16="http://schemas.microsoft.com/office/drawing/2014/main" id="{04A2E347-AA7E-E6B4-832B-7F1C17E44D88}"/>
            </a:ext>
          </a:extLst>
        </xdr:cNvPr>
        <xdr:cNvPicPr>
          <a:picLocks noChangeAspect="1"/>
        </xdr:cNvPicPr>
      </xdr:nvPicPr>
      <xdr:blipFill>
        <a:blip xmlns:r="http://schemas.openxmlformats.org/officeDocument/2006/relationships" r:embed="rId29"/>
        <a:stretch>
          <a:fillRect/>
        </a:stretch>
      </xdr:blipFill>
      <xdr:spPr>
        <a:xfrm>
          <a:off x="1322916" y="71649168"/>
          <a:ext cx="3668889" cy="2063750"/>
        </a:xfrm>
        <a:prstGeom prst="rect">
          <a:avLst/>
        </a:prstGeom>
      </xdr:spPr>
    </xdr:pic>
    <xdr:clientData/>
  </xdr:twoCellAnchor>
  <xdr:twoCellAnchor editAs="oneCell">
    <xdr:from>
      <xdr:col>2</xdr:col>
      <xdr:colOff>102720</xdr:colOff>
      <xdr:row>34</xdr:row>
      <xdr:rowOff>30679</xdr:rowOff>
    </xdr:from>
    <xdr:to>
      <xdr:col>2</xdr:col>
      <xdr:colOff>3735293</xdr:colOff>
      <xdr:row>34</xdr:row>
      <xdr:rowOff>2084186</xdr:rowOff>
    </xdr:to>
    <xdr:pic>
      <xdr:nvPicPr>
        <xdr:cNvPr id="4" name="図 3">
          <a:extLst>
            <a:ext uri="{FF2B5EF4-FFF2-40B4-BE49-F238E27FC236}">
              <a16:creationId xmlns:a16="http://schemas.microsoft.com/office/drawing/2014/main" id="{CBE3AC33-E7E5-29A5-5C6E-32C43FF429B1}"/>
            </a:ext>
          </a:extLst>
        </xdr:cNvPr>
        <xdr:cNvPicPr>
          <a:picLocks noChangeAspect="1"/>
        </xdr:cNvPicPr>
      </xdr:nvPicPr>
      <xdr:blipFill>
        <a:blip xmlns:r="http://schemas.openxmlformats.org/officeDocument/2006/relationships" r:embed="rId30"/>
        <a:stretch>
          <a:fillRect/>
        </a:stretch>
      </xdr:blipFill>
      <xdr:spPr>
        <a:xfrm>
          <a:off x="1372720" y="73896120"/>
          <a:ext cx="3632573" cy="2053507"/>
        </a:xfrm>
        <a:prstGeom prst="rect">
          <a:avLst/>
        </a:prstGeom>
      </xdr:spPr>
    </xdr:pic>
    <xdr:clientData/>
  </xdr:twoCellAnchor>
  <xdr:twoCellAnchor editAs="oneCell">
    <xdr:from>
      <xdr:col>2</xdr:col>
      <xdr:colOff>28015</xdr:colOff>
      <xdr:row>35</xdr:row>
      <xdr:rowOff>42606</xdr:rowOff>
    </xdr:from>
    <xdr:to>
      <xdr:col>2</xdr:col>
      <xdr:colOff>3770571</xdr:colOff>
      <xdr:row>35</xdr:row>
      <xdr:rowOff>2147794</xdr:rowOff>
    </xdr:to>
    <xdr:pic>
      <xdr:nvPicPr>
        <xdr:cNvPr id="5" name="図 4">
          <a:extLst>
            <a:ext uri="{FF2B5EF4-FFF2-40B4-BE49-F238E27FC236}">
              <a16:creationId xmlns:a16="http://schemas.microsoft.com/office/drawing/2014/main" id="{F994E2BA-E13E-9AED-379B-50BC4F957AB4}"/>
            </a:ext>
          </a:extLst>
        </xdr:cNvPr>
        <xdr:cNvPicPr>
          <a:picLocks noChangeAspect="1"/>
        </xdr:cNvPicPr>
      </xdr:nvPicPr>
      <xdr:blipFill>
        <a:blip xmlns:r="http://schemas.openxmlformats.org/officeDocument/2006/relationships" r:embed="rId31"/>
        <a:stretch>
          <a:fillRect/>
        </a:stretch>
      </xdr:blipFill>
      <xdr:spPr>
        <a:xfrm>
          <a:off x="1298015" y="76158562"/>
          <a:ext cx="3742556" cy="2105188"/>
        </a:xfrm>
        <a:prstGeom prst="rect">
          <a:avLst/>
        </a:prstGeom>
      </xdr:spPr>
    </xdr:pic>
    <xdr:clientData/>
  </xdr:twoCellAnchor>
  <xdr:twoCellAnchor editAs="oneCell">
    <xdr:from>
      <xdr:col>2</xdr:col>
      <xdr:colOff>37353</xdr:colOff>
      <xdr:row>36</xdr:row>
      <xdr:rowOff>20426</xdr:rowOff>
    </xdr:from>
    <xdr:to>
      <xdr:col>2</xdr:col>
      <xdr:colOff>3752935</xdr:colOff>
      <xdr:row>36</xdr:row>
      <xdr:rowOff>2110441</xdr:rowOff>
    </xdr:to>
    <xdr:pic>
      <xdr:nvPicPr>
        <xdr:cNvPr id="6" name="図 5">
          <a:extLst>
            <a:ext uri="{FF2B5EF4-FFF2-40B4-BE49-F238E27FC236}">
              <a16:creationId xmlns:a16="http://schemas.microsoft.com/office/drawing/2014/main" id="{92261230-EEF1-0D7E-78C5-EF6E41CB4BC4}"/>
            </a:ext>
          </a:extLst>
        </xdr:cNvPr>
        <xdr:cNvPicPr>
          <a:picLocks noChangeAspect="1"/>
        </xdr:cNvPicPr>
      </xdr:nvPicPr>
      <xdr:blipFill>
        <a:blip xmlns:r="http://schemas.openxmlformats.org/officeDocument/2006/relationships" r:embed="rId32"/>
        <a:stretch>
          <a:fillRect/>
        </a:stretch>
      </xdr:blipFill>
      <xdr:spPr>
        <a:xfrm>
          <a:off x="1307353" y="78386897"/>
          <a:ext cx="3715582" cy="2090015"/>
        </a:xfrm>
        <a:prstGeom prst="rect">
          <a:avLst/>
        </a:prstGeom>
      </xdr:spPr>
    </xdr:pic>
    <xdr:clientData/>
  </xdr:twoCellAnchor>
  <xdr:twoCellAnchor editAs="oneCell">
    <xdr:from>
      <xdr:col>2</xdr:col>
      <xdr:colOff>28014</xdr:colOff>
      <xdr:row>37</xdr:row>
      <xdr:rowOff>28015</xdr:rowOff>
    </xdr:from>
    <xdr:to>
      <xdr:col>2</xdr:col>
      <xdr:colOff>3772647</xdr:colOff>
      <xdr:row>37</xdr:row>
      <xdr:rowOff>2134371</xdr:rowOff>
    </xdr:to>
    <xdr:pic>
      <xdr:nvPicPr>
        <xdr:cNvPr id="8" name="図 7">
          <a:extLst>
            <a:ext uri="{FF2B5EF4-FFF2-40B4-BE49-F238E27FC236}">
              <a16:creationId xmlns:a16="http://schemas.microsoft.com/office/drawing/2014/main" id="{C8142DA2-D76E-4346-12EC-BF941F7B4174}"/>
            </a:ext>
          </a:extLst>
        </xdr:cNvPr>
        <xdr:cNvPicPr>
          <a:picLocks noChangeAspect="1"/>
        </xdr:cNvPicPr>
      </xdr:nvPicPr>
      <xdr:blipFill>
        <a:blip xmlns:r="http://schemas.openxmlformats.org/officeDocument/2006/relationships" r:embed="rId33"/>
        <a:stretch>
          <a:fillRect/>
        </a:stretch>
      </xdr:blipFill>
      <xdr:spPr>
        <a:xfrm>
          <a:off x="1298014" y="80645000"/>
          <a:ext cx="3744633" cy="2106356"/>
        </a:xfrm>
        <a:prstGeom prst="rect">
          <a:avLst/>
        </a:prstGeom>
      </xdr:spPr>
    </xdr:pic>
    <xdr:clientData/>
  </xdr:twoCellAnchor>
  <xdr:twoCellAnchor editAs="oneCell">
    <xdr:from>
      <xdr:col>2</xdr:col>
      <xdr:colOff>37353</xdr:colOff>
      <xdr:row>38</xdr:row>
      <xdr:rowOff>37937</xdr:rowOff>
    </xdr:from>
    <xdr:to>
      <xdr:col>2</xdr:col>
      <xdr:colOff>3771609</xdr:colOff>
      <xdr:row>38</xdr:row>
      <xdr:rowOff>2138456</xdr:rowOff>
    </xdr:to>
    <xdr:pic>
      <xdr:nvPicPr>
        <xdr:cNvPr id="9" name="図 8">
          <a:extLst>
            <a:ext uri="{FF2B5EF4-FFF2-40B4-BE49-F238E27FC236}">
              <a16:creationId xmlns:a16="http://schemas.microsoft.com/office/drawing/2014/main" id="{1D9B11CB-B6CE-624A-B59B-C3762E93DEBA}"/>
            </a:ext>
          </a:extLst>
        </xdr:cNvPr>
        <xdr:cNvPicPr>
          <a:picLocks noChangeAspect="1"/>
        </xdr:cNvPicPr>
      </xdr:nvPicPr>
      <xdr:blipFill>
        <a:blip xmlns:r="http://schemas.openxmlformats.org/officeDocument/2006/relationships" r:embed="rId34"/>
        <a:stretch>
          <a:fillRect/>
        </a:stretch>
      </xdr:blipFill>
      <xdr:spPr>
        <a:xfrm>
          <a:off x="1307353" y="82905437"/>
          <a:ext cx="3734256" cy="2100519"/>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1"/>
  <sheetViews>
    <sheetView tabSelected="1" topLeftCell="B1" zoomScale="136" zoomScaleNormal="120" zoomScaleSheetLayoutView="100" workbookViewId="0">
      <pane ySplit="2" topLeftCell="A21" activePane="bottomLeft" state="frozen"/>
      <selection pane="bottomLeft" activeCell="D21" sqref="D21"/>
    </sheetView>
  </sheetViews>
  <sheetFormatPr baseColWidth="10" defaultColWidth="9" defaultRowHeight="18"/>
  <cols>
    <col min="1" max="1" width="5.33203125" style="1" customWidth="1"/>
    <col min="2" max="2" width="11.33203125" style="1" customWidth="1"/>
    <col min="3" max="3" width="50.1640625" style="1" customWidth="1"/>
    <col min="4" max="4" width="49.8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19</v>
      </c>
      <c r="B1" s="29"/>
      <c r="C1" s="29"/>
      <c r="D1" s="29"/>
      <c r="E1" s="29"/>
      <c r="F1" s="21" t="s">
        <v>2</v>
      </c>
      <c r="G1" s="4">
        <f>SUM(G3:G41)</f>
        <v>3965</v>
      </c>
      <c r="H1" s="7">
        <f>SUM(H3:H41)</f>
        <v>8.7929894179894184E-3</v>
      </c>
      <c r="I1" s="19"/>
      <c r="J1" s="20" t="s">
        <v>3</v>
      </c>
      <c r="K1" s="27"/>
      <c r="L1" s="27"/>
    </row>
    <row r="2" spans="1:12" ht="75">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41" si="0">LEN(PHONETIC(D3))</f>
        <v>0</v>
      </c>
      <c r="H3" s="9">
        <f>F3+($G3/$J3)*60/86400</f>
        <v>4.6296296296296293E-4</v>
      </c>
      <c r="I3" s="11">
        <f>$H$3</f>
        <v>4.6296296296296293E-4</v>
      </c>
      <c r="J3" s="18">
        <v>350</v>
      </c>
    </row>
    <row r="4" spans="1:12" ht="76" customHeight="1">
      <c r="A4" s="16"/>
      <c r="B4" s="17"/>
      <c r="C4" s="16" t="s">
        <v>13</v>
      </c>
      <c r="D4" s="16" t="s">
        <v>20</v>
      </c>
      <c r="E4" s="16"/>
      <c r="F4" s="24"/>
      <c r="G4" s="3">
        <f t="shared" si="0"/>
        <v>77</v>
      </c>
      <c r="H4" s="9">
        <f t="shared" ref="H4:H41" si="1">F4+($G4/$J4)*60/86400</f>
        <v>1.5277777777777777E-4</v>
      </c>
      <c r="I4" s="11">
        <f>$H$3</f>
        <v>4.6296296296296293E-4</v>
      </c>
      <c r="J4" s="18">
        <f t="shared" ref="J4:J39" si="2">$J$3</f>
        <v>350</v>
      </c>
    </row>
    <row r="5" spans="1:12" ht="30">
      <c r="A5" s="16">
        <v>2</v>
      </c>
      <c r="B5" s="16" t="s">
        <v>14</v>
      </c>
      <c r="C5" s="17"/>
      <c r="D5" s="16"/>
      <c r="E5" s="17"/>
      <c r="F5" s="24"/>
      <c r="G5" s="3">
        <f t="shared" si="0"/>
        <v>0</v>
      </c>
      <c r="H5" s="9">
        <f t="shared" si="1"/>
        <v>0</v>
      </c>
      <c r="I5" s="11">
        <f>I4+H4</f>
        <v>6.157407407407407E-4</v>
      </c>
      <c r="J5" s="18">
        <f t="shared" si="2"/>
        <v>350</v>
      </c>
    </row>
    <row r="6" spans="1:12" ht="218" customHeight="1">
      <c r="A6" s="16">
        <v>3</v>
      </c>
      <c r="B6" s="17"/>
      <c r="C6" s="17"/>
      <c r="D6" s="16" t="s">
        <v>21</v>
      </c>
      <c r="E6" s="17"/>
      <c r="F6" s="24"/>
      <c r="G6" s="3">
        <f t="shared" si="0"/>
        <v>257</v>
      </c>
      <c r="H6" s="9">
        <f t="shared" si="1"/>
        <v>5.0992063492063492E-4</v>
      </c>
      <c r="I6" s="11">
        <f t="shared" ref="I6:I41" si="3">I5+H5</f>
        <v>6.157407407407407E-4</v>
      </c>
      <c r="J6" s="18">
        <f t="shared" si="2"/>
        <v>350</v>
      </c>
    </row>
    <row r="7" spans="1:12" ht="308" customHeight="1">
      <c r="A7" s="16">
        <v>4</v>
      </c>
      <c r="B7" s="17"/>
      <c r="C7" s="17"/>
      <c r="D7" s="16"/>
      <c r="E7" s="26"/>
      <c r="F7" s="24"/>
      <c r="G7" s="3">
        <f t="shared" si="0"/>
        <v>0</v>
      </c>
      <c r="H7" s="9">
        <f t="shared" si="1"/>
        <v>0</v>
      </c>
      <c r="I7" s="11">
        <f t="shared" si="3"/>
        <v>1.1256613756613757E-3</v>
      </c>
      <c r="J7" s="18">
        <f t="shared" si="2"/>
        <v>350</v>
      </c>
    </row>
    <row r="8" spans="1:12" ht="178" customHeight="1">
      <c r="A8" s="16">
        <v>5</v>
      </c>
      <c r="B8" s="17"/>
      <c r="C8" s="17"/>
      <c r="D8" s="16" t="s">
        <v>22</v>
      </c>
      <c r="E8" s="17"/>
      <c r="F8" s="24"/>
      <c r="G8" s="3">
        <f t="shared" si="0"/>
        <v>351</v>
      </c>
      <c r="H8" s="9">
        <f t="shared" si="1"/>
        <v>6.9642857142857147E-4</v>
      </c>
      <c r="I8" s="11">
        <f t="shared" si="3"/>
        <v>1.1256613756613757E-3</v>
      </c>
      <c r="J8" s="18">
        <f t="shared" si="2"/>
        <v>350</v>
      </c>
    </row>
    <row r="9" spans="1:12" ht="192" customHeight="1">
      <c r="A9" s="16">
        <v>6</v>
      </c>
      <c r="B9" s="17"/>
      <c r="C9" s="17"/>
      <c r="D9" s="16" t="s">
        <v>24</v>
      </c>
      <c r="E9" s="17"/>
      <c r="F9" s="24"/>
      <c r="G9" s="3">
        <f t="shared" si="0"/>
        <v>77</v>
      </c>
      <c r="H9" s="9">
        <f t="shared" si="1"/>
        <v>1.5277777777777777E-4</v>
      </c>
      <c r="I9" s="11">
        <f t="shared" si="3"/>
        <v>1.8220899470899471E-3</v>
      </c>
      <c r="J9" s="18">
        <f t="shared" si="2"/>
        <v>350</v>
      </c>
    </row>
    <row r="10" spans="1:12" ht="182" customHeight="1">
      <c r="A10" s="16">
        <v>7</v>
      </c>
      <c r="B10" s="17"/>
      <c r="C10" s="17"/>
      <c r="D10" s="16" t="s">
        <v>23</v>
      </c>
      <c r="E10" s="17"/>
      <c r="F10" s="24"/>
      <c r="G10" s="3">
        <f t="shared" si="0"/>
        <v>164</v>
      </c>
      <c r="H10" s="9">
        <f t="shared" si="1"/>
        <v>3.2539682539682542E-4</v>
      </c>
      <c r="I10" s="11">
        <f t="shared" si="3"/>
        <v>1.9748677248677248E-3</v>
      </c>
      <c r="J10" s="18">
        <f t="shared" si="2"/>
        <v>350</v>
      </c>
    </row>
    <row r="11" spans="1:12" ht="206" customHeight="1">
      <c r="A11" s="16">
        <v>8</v>
      </c>
      <c r="B11" s="17"/>
      <c r="C11" s="17"/>
      <c r="D11" s="17" t="s">
        <v>25</v>
      </c>
      <c r="E11" s="17"/>
      <c r="F11" s="24"/>
      <c r="G11" s="3">
        <f t="shared" si="0"/>
        <v>411</v>
      </c>
      <c r="H11" s="9">
        <f t="shared" si="1"/>
        <v>8.1547619047619047E-4</v>
      </c>
      <c r="I11" s="11">
        <f t="shared" si="3"/>
        <v>2.3002645502645503E-3</v>
      </c>
      <c r="J11" s="18">
        <f t="shared" si="2"/>
        <v>350</v>
      </c>
    </row>
    <row r="12" spans="1:12" ht="185" customHeight="1">
      <c r="A12" s="16">
        <v>9</v>
      </c>
      <c r="B12" s="17"/>
      <c r="C12" s="17"/>
      <c r="D12" s="16" t="s">
        <v>26</v>
      </c>
      <c r="E12" s="17"/>
      <c r="F12" s="24"/>
      <c r="G12" s="3">
        <f t="shared" si="0"/>
        <v>172</v>
      </c>
      <c r="H12" s="9">
        <f t="shared" si="1"/>
        <v>3.4126984126984128E-4</v>
      </c>
      <c r="I12" s="11">
        <f t="shared" si="3"/>
        <v>3.115740740740741E-3</v>
      </c>
      <c r="J12" s="18">
        <f t="shared" si="2"/>
        <v>350</v>
      </c>
    </row>
    <row r="13" spans="1:12" ht="298" customHeight="1">
      <c r="A13" s="16">
        <v>10</v>
      </c>
      <c r="B13" s="17"/>
      <c r="C13" s="17"/>
      <c r="D13" s="17" t="s">
        <v>27</v>
      </c>
      <c r="E13" s="17"/>
      <c r="F13" s="24"/>
      <c r="G13" s="3">
        <f t="shared" si="0"/>
        <v>454</v>
      </c>
      <c r="H13" s="9">
        <f t="shared" si="1"/>
        <v>9.0079365079365073E-4</v>
      </c>
      <c r="I13" s="11">
        <f t="shared" si="3"/>
        <v>3.457010582010582E-3</v>
      </c>
      <c r="J13" s="18">
        <f t="shared" si="2"/>
        <v>350</v>
      </c>
    </row>
    <row r="14" spans="1:12" ht="211" customHeight="1">
      <c r="A14" s="16">
        <v>11</v>
      </c>
      <c r="B14" s="17"/>
      <c r="C14" s="17"/>
      <c r="D14" s="17" t="s">
        <v>28</v>
      </c>
      <c r="E14" s="17"/>
      <c r="F14" s="24"/>
      <c r="G14" s="3">
        <f t="shared" si="0"/>
        <v>341</v>
      </c>
      <c r="H14" s="9">
        <f t="shared" si="1"/>
        <v>6.7658730158730155E-4</v>
      </c>
      <c r="I14" s="11">
        <f t="shared" si="3"/>
        <v>4.3578042328042323E-3</v>
      </c>
      <c r="J14" s="18">
        <f t="shared" si="2"/>
        <v>350</v>
      </c>
    </row>
    <row r="15" spans="1:12" ht="199" customHeight="1">
      <c r="A15" s="16">
        <v>12</v>
      </c>
      <c r="B15" s="17"/>
      <c r="C15" s="17"/>
      <c r="D15" s="17" t="s">
        <v>29</v>
      </c>
      <c r="E15" s="17"/>
      <c r="F15" s="24"/>
      <c r="G15" s="3">
        <f t="shared" si="0"/>
        <v>153</v>
      </c>
      <c r="H15" s="9">
        <f t="shared" si="1"/>
        <v>3.035714285714286E-4</v>
      </c>
      <c r="I15" s="11">
        <f t="shared" si="3"/>
        <v>5.0343915343915337E-3</v>
      </c>
      <c r="J15" s="18">
        <f t="shared" si="2"/>
        <v>350</v>
      </c>
    </row>
    <row r="16" spans="1:12" ht="191" customHeight="1">
      <c r="A16" s="16">
        <v>13</v>
      </c>
      <c r="B16" s="17"/>
      <c r="C16" s="17"/>
      <c r="D16" s="17" t="s">
        <v>30</v>
      </c>
      <c r="E16" s="17"/>
      <c r="F16" s="24"/>
      <c r="G16" s="3">
        <f t="shared" si="0"/>
        <v>195</v>
      </c>
      <c r="H16" s="9">
        <f t="shared" si="1"/>
        <v>3.8690476190476192E-4</v>
      </c>
      <c r="I16" s="11">
        <f t="shared" si="3"/>
        <v>5.3379629629629619E-3</v>
      </c>
      <c r="J16" s="18">
        <f t="shared" si="2"/>
        <v>350</v>
      </c>
    </row>
    <row r="17" spans="1:10" ht="186" customHeight="1">
      <c r="A17" s="16">
        <v>14</v>
      </c>
      <c r="B17" s="17"/>
      <c r="C17" s="17"/>
      <c r="D17" s="17" t="s">
        <v>31</v>
      </c>
      <c r="E17" s="17"/>
      <c r="F17" s="24"/>
      <c r="G17" s="3">
        <f t="shared" si="0"/>
        <v>174</v>
      </c>
      <c r="H17" s="9">
        <f t="shared" si="1"/>
        <v>3.4523809523809523E-4</v>
      </c>
      <c r="I17" s="11">
        <f t="shared" si="3"/>
        <v>5.7248677248677238E-3</v>
      </c>
      <c r="J17" s="18">
        <f t="shared" si="2"/>
        <v>350</v>
      </c>
    </row>
    <row r="18" spans="1:10" ht="218" customHeight="1">
      <c r="A18" s="16">
        <v>15</v>
      </c>
      <c r="B18" s="17"/>
      <c r="C18" s="17"/>
      <c r="D18" s="17" t="s">
        <v>32</v>
      </c>
      <c r="E18" s="17"/>
      <c r="F18" s="24"/>
      <c r="G18" s="3">
        <f t="shared" si="0"/>
        <v>158</v>
      </c>
      <c r="H18" s="9">
        <f t="shared" si="1"/>
        <v>3.1349206349206351E-4</v>
      </c>
      <c r="I18" s="11">
        <f t="shared" si="3"/>
        <v>6.0701058201058193E-3</v>
      </c>
      <c r="J18" s="18">
        <f t="shared" si="2"/>
        <v>350</v>
      </c>
    </row>
    <row r="19" spans="1:10" ht="197" customHeight="1">
      <c r="A19" s="16">
        <v>16</v>
      </c>
      <c r="B19" s="17"/>
      <c r="C19" s="17"/>
      <c r="D19" s="17" t="s">
        <v>33</v>
      </c>
      <c r="E19" s="17"/>
      <c r="F19" s="24"/>
      <c r="G19" s="3">
        <f t="shared" si="0"/>
        <v>281</v>
      </c>
      <c r="H19" s="9">
        <f t="shared" si="1"/>
        <v>5.5753968253968256E-4</v>
      </c>
      <c r="I19" s="11">
        <f t="shared" si="3"/>
        <v>6.3835978835978828E-3</v>
      </c>
      <c r="J19" s="18">
        <f t="shared" si="2"/>
        <v>350</v>
      </c>
    </row>
    <row r="20" spans="1:10" ht="185" customHeight="1">
      <c r="A20" s="16">
        <v>17</v>
      </c>
      <c r="B20" s="17"/>
      <c r="C20" s="17"/>
      <c r="D20" s="17" t="s">
        <v>36</v>
      </c>
      <c r="E20" s="17"/>
      <c r="F20" s="24"/>
      <c r="G20" s="3">
        <f t="shared" si="0"/>
        <v>185</v>
      </c>
      <c r="H20" s="9">
        <f t="shared" si="1"/>
        <v>3.6706349206349205E-4</v>
      </c>
      <c r="I20" s="11">
        <f t="shared" si="3"/>
        <v>6.9411375661375656E-3</v>
      </c>
      <c r="J20" s="18">
        <f t="shared" si="2"/>
        <v>350</v>
      </c>
    </row>
    <row r="21" spans="1:10" ht="188" customHeight="1">
      <c r="A21" s="16">
        <v>18</v>
      </c>
      <c r="B21" s="17"/>
      <c r="C21" s="17"/>
      <c r="D21" s="17" t="s">
        <v>34</v>
      </c>
      <c r="E21" s="17"/>
      <c r="F21" s="24"/>
      <c r="G21" s="3">
        <f t="shared" si="0"/>
        <v>167</v>
      </c>
      <c r="H21" s="9">
        <f t="shared" si="1"/>
        <v>3.3134920634920637E-4</v>
      </c>
      <c r="I21" s="11">
        <f t="shared" si="3"/>
        <v>7.308201058201058E-3</v>
      </c>
      <c r="J21" s="18">
        <f t="shared" si="2"/>
        <v>350</v>
      </c>
    </row>
    <row r="22" spans="1:10" ht="224" customHeight="1">
      <c r="A22" s="16">
        <v>19</v>
      </c>
      <c r="B22" s="17"/>
      <c r="C22" s="17"/>
      <c r="D22" s="17" t="s">
        <v>35</v>
      </c>
      <c r="E22" s="17"/>
      <c r="F22" s="24"/>
      <c r="G22" s="3">
        <f t="shared" si="0"/>
        <v>348</v>
      </c>
      <c r="H22" s="9">
        <f t="shared" si="1"/>
        <v>6.9047619047619046E-4</v>
      </c>
      <c r="I22" s="11">
        <f t="shared" si="3"/>
        <v>7.6395502645502647E-3</v>
      </c>
      <c r="J22" s="18">
        <f t="shared" si="2"/>
        <v>350</v>
      </c>
    </row>
    <row r="23" spans="1:10" ht="183" customHeight="1">
      <c r="A23" s="16">
        <v>20</v>
      </c>
      <c r="B23" s="17"/>
      <c r="C23" s="17"/>
      <c r="D23" s="17"/>
      <c r="E23" s="17"/>
      <c r="F23" s="24"/>
      <c r="G23" s="3">
        <f t="shared" si="0"/>
        <v>0</v>
      </c>
      <c r="H23" s="9">
        <f t="shared" si="1"/>
        <v>0</v>
      </c>
      <c r="I23" s="11">
        <f t="shared" si="3"/>
        <v>8.3300264550264548E-3</v>
      </c>
      <c r="J23" s="18">
        <f t="shared" si="2"/>
        <v>350</v>
      </c>
    </row>
    <row r="24" spans="1:10" ht="175" customHeight="1">
      <c r="A24" s="16">
        <v>21</v>
      </c>
      <c r="B24" s="17"/>
      <c r="C24" s="17"/>
      <c r="D24" s="17"/>
      <c r="E24" s="17"/>
      <c r="F24" s="24"/>
      <c r="G24" s="3">
        <f t="shared" si="0"/>
        <v>0</v>
      </c>
      <c r="H24" s="9">
        <f t="shared" si="1"/>
        <v>0</v>
      </c>
      <c r="I24" s="11">
        <f t="shared" si="3"/>
        <v>8.3300264550264548E-3</v>
      </c>
      <c r="J24" s="18">
        <f t="shared" si="2"/>
        <v>350</v>
      </c>
    </row>
    <row r="25" spans="1:10" ht="185" customHeight="1">
      <c r="A25" s="16">
        <v>22</v>
      </c>
      <c r="B25" s="17"/>
      <c r="C25" s="17"/>
      <c r="D25" s="17"/>
      <c r="E25" s="17"/>
      <c r="F25" s="24"/>
      <c r="G25" s="3">
        <f t="shared" si="0"/>
        <v>0</v>
      </c>
      <c r="H25" s="9">
        <f t="shared" si="1"/>
        <v>0</v>
      </c>
      <c r="I25" s="11">
        <f t="shared" si="3"/>
        <v>8.3300264550264548E-3</v>
      </c>
      <c r="J25" s="18">
        <f t="shared" si="2"/>
        <v>350</v>
      </c>
    </row>
    <row r="26" spans="1:10" ht="191" customHeight="1">
      <c r="A26" s="16">
        <v>23</v>
      </c>
      <c r="B26" s="17"/>
      <c r="C26" s="17"/>
      <c r="D26" s="17"/>
      <c r="E26" s="17"/>
      <c r="F26" s="24"/>
      <c r="G26" s="3">
        <f t="shared" si="0"/>
        <v>0</v>
      </c>
      <c r="H26" s="9">
        <f t="shared" si="1"/>
        <v>0</v>
      </c>
      <c r="I26" s="11">
        <f t="shared" si="3"/>
        <v>8.3300264550264548E-3</v>
      </c>
      <c r="J26" s="18">
        <f t="shared" si="2"/>
        <v>350</v>
      </c>
    </row>
    <row r="27" spans="1:10" ht="178" customHeight="1">
      <c r="A27" s="16">
        <v>24</v>
      </c>
      <c r="B27" s="17"/>
      <c r="C27" s="17"/>
      <c r="D27" s="17"/>
      <c r="E27" s="17"/>
      <c r="F27" s="24"/>
      <c r="G27" s="3">
        <f t="shared" si="0"/>
        <v>0</v>
      </c>
      <c r="H27" s="9">
        <f t="shared" si="1"/>
        <v>0</v>
      </c>
      <c r="I27" s="11">
        <f t="shared" si="3"/>
        <v>8.3300264550264548E-3</v>
      </c>
      <c r="J27" s="18">
        <f t="shared" si="2"/>
        <v>350</v>
      </c>
    </row>
    <row r="28" spans="1:10" ht="180" customHeight="1">
      <c r="A28" s="16">
        <v>25</v>
      </c>
      <c r="B28" s="17"/>
      <c r="C28" s="17"/>
      <c r="D28" s="17"/>
      <c r="E28" s="17"/>
      <c r="F28" s="24"/>
      <c r="G28" s="3">
        <f t="shared" si="0"/>
        <v>0</v>
      </c>
      <c r="H28" s="9">
        <f t="shared" si="1"/>
        <v>0</v>
      </c>
      <c r="I28" s="11">
        <f t="shared" si="3"/>
        <v>8.3300264550264548E-3</v>
      </c>
      <c r="J28" s="18">
        <f t="shared" si="2"/>
        <v>350</v>
      </c>
    </row>
    <row r="29" spans="1:10" ht="199" customHeight="1">
      <c r="A29" s="16">
        <v>26</v>
      </c>
      <c r="B29" s="17"/>
      <c r="C29" s="17"/>
      <c r="D29" s="17"/>
      <c r="E29" s="17"/>
      <c r="F29" s="24"/>
      <c r="G29" s="3">
        <f t="shared" si="0"/>
        <v>0</v>
      </c>
      <c r="H29" s="9">
        <f t="shared" si="1"/>
        <v>0</v>
      </c>
      <c r="I29" s="11">
        <f t="shared" si="3"/>
        <v>8.3300264550264548E-3</v>
      </c>
      <c r="J29" s="18">
        <f t="shared" si="2"/>
        <v>350</v>
      </c>
    </row>
    <row r="30" spans="1:10" ht="200" customHeight="1">
      <c r="A30" s="16">
        <v>27</v>
      </c>
      <c r="B30" s="17"/>
      <c r="C30" s="17"/>
      <c r="D30" s="17"/>
      <c r="E30" s="17"/>
      <c r="F30" s="24"/>
      <c r="G30" s="3">
        <f t="shared" si="0"/>
        <v>0</v>
      </c>
      <c r="H30" s="9">
        <f t="shared" si="1"/>
        <v>0</v>
      </c>
      <c r="I30" s="11">
        <f t="shared" si="3"/>
        <v>8.3300264550264548E-3</v>
      </c>
      <c r="J30" s="18">
        <f t="shared" si="2"/>
        <v>350</v>
      </c>
    </row>
    <row r="31" spans="1:10" ht="177" customHeight="1">
      <c r="A31" s="16">
        <v>28</v>
      </c>
      <c r="B31" s="17"/>
      <c r="C31" s="17"/>
      <c r="D31" s="17"/>
      <c r="E31" s="17"/>
      <c r="F31" s="24"/>
      <c r="G31" s="3">
        <f t="shared" si="0"/>
        <v>0</v>
      </c>
      <c r="H31" s="9">
        <f t="shared" si="1"/>
        <v>0</v>
      </c>
      <c r="I31" s="11">
        <f t="shared" si="3"/>
        <v>8.3300264550264548E-3</v>
      </c>
      <c r="J31" s="18">
        <f t="shared" si="2"/>
        <v>350</v>
      </c>
    </row>
    <row r="32" spans="1:10" ht="177" customHeight="1">
      <c r="A32" s="16">
        <v>29</v>
      </c>
      <c r="B32" s="17"/>
      <c r="C32" s="17"/>
      <c r="D32" s="17"/>
      <c r="E32" s="17"/>
      <c r="F32" s="24"/>
      <c r="G32" s="3">
        <f t="shared" si="0"/>
        <v>0</v>
      </c>
      <c r="H32" s="9">
        <f t="shared" si="1"/>
        <v>0</v>
      </c>
      <c r="I32" s="11">
        <f t="shared" si="3"/>
        <v>8.3300264550264548E-3</v>
      </c>
      <c r="J32" s="18">
        <f t="shared" si="2"/>
        <v>350</v>
      </c>
    </row>
    <row r="33" spans="1:10" ht="177" customHeight="1">
      <c r="A33" s="16">
        <v>30</v>
      </c>
      <c r="B33" s="17"/>
      <c r="C33" s="17"/>
      <c r="D33" s="17"/>
      <c r="E33" s="17"/>
      <c r="F33" s="24"/>
      <c r="G33" s="3">
        <f t="shared" si="0"/>
        <v>0</v>
      </c>
      <c r="H33" s="9">
        <f t="shared" si="1"/>
        <v>0</v>
      </c>
      <c r="I33" s="11">
        <f t="shared" si="3"/>
        <v>8.3300264550264548E-3</v>
      </c>
      <c r="J33" s="18">
        <f t="shared" si="2"/>
        <v>350</v>
      </c>
    </row>
    <row r="34" spans="1:10" ht="177" customHeight="1">
      <c r="A34" s="16">
        <v>31</v>
      </c>
      <c r="B34" s="17"/>
      <c r="C34" s="17"/>
      <c r="D34" s="17"/>
      <c r="E34" s="17"/>
      <c r="F34" s="24"/>
      <c r="G34" s="3">
        <f t="shared" si="0"/>
        <v>0</v>
      </c>
      <c r="H34" s="9">
        <f t="shared" si="1"/>
        <v>0</v>
      </c>
      <c r="I34" s="11">
        <f t="shared" si="3"/>
        <v>8.3300264550264548E-3</v>
      </c>
      <c r="J34" s="18">
        <f t="shared" si="2"/>
        <v>350</v>
      </c>
    </row>
    <row r="35" spans="1:10" ht="177" customHeight="1">
      <c r="A35" s="16">
        <v>32</v>
      </c>
      <c r="B35" s="17"/>
      <c r="C35" s="17"/>
      <c r="D35" s="17"/>
      <c r="E35" s="17"/>
      <c r="F35" s="24"/>
      <c r="G35" s="3">
        <f t="shared" si="0"/>
        <v>0</v>
      </c>
      <c r="H35" s="9">
        <f t="shared" si="1"/>
        <v>0</v>
      </c>
      <c r="I35" s="11">
        <f t="shared" si="3"/>
        <v>8.3300264550264548E-3</v>
      </c>
      <c r="J35" s="18">
        <f t="shared" si="2"/>
        <v>350</v>
      </c>
    </row>
    <row r="36" spans="1:10" ht="177" customHeight="1">
      <c r="A36" s="16">
        <v>33</v>
      </c>
      <c r="B36" s="17"/>
      <c r="C36" s="17"/>
      <c r="D36" s="17"/>
      <c r="E36" s="17"/>
      <c r="F36" s="24"/>
      <c r="G36" s="3">
        <f t="shared" si="0"/>
        <v>0</v>
      </c>
      <c r="H36" s="9">
        <f t="shared" si="1"/>
        <v>0</v>
      </c>
      <c r="I36" s="11">
        <f t="shared" si="3"/>
        <v>8.3300264550264548E-3</v>
      </c>
      <c r="J36" s="18">
        <f t="shared" si="2"/>
        <v>350</v>
      </c>
    </row>
    <row r="37" spans="1:10" ht="177" customHeight="1">
      <c r="A37" s="16">
        <v>34</v>
      </c>
      <c r="B37" s="17"/>
      <c r="C37" s="17"/>
      <c r="D37" s="17"/>
      <c r="E37" s="17"/>
      <c r="F37" s="24"/>
      <c r="G37" s="3">
        <f t="shared" si="0"/>
        <v>0</v>
      </c>
      <c r="H37" s="9">
        <f t="shared" si="1"/>
        <v>0</v>
      </c>
      <c r="I37" s="11">
        <f t="shared" si="3"/>
        <v>8.3300264550264548E-3</v>
      </c>
      <c r="J37" s="18">
        <f t="shared" si="2"/>
        <v>350</v>
      </c>
    </row>
    <row r="38" spans="1:10" ht="177" customHeight="1">
      <c r="A38" s="16">
        <v>35</v>
      </c>
      <c r="B38" s="17"/>
      <c r="C38" s="17"/>
      <c r="D38" s="17"/>
      <c r="E38" s="17"/>
      <c r="F38" s="24"/>
      <c r="G38" s="3">
        <f t="shared" si="0"/>
        <v>0</v>
      </c>
      <c r="H38" s="9">
        <f t="shared" si="1"/>
        <v>0</v>
      </c>
      <c r="I38" s="11">
        <f t="shared" si="3"/>
        <v>8.3300264550264548E-3</v>
      </c>
      <c r="J38" s="18">
        <f t="shared" si="2"/>
        <v>350</v>
      </c>
    </row>
    <row r="39" spans="1:10" ht="177" customHeight="1">
      <c r="A39" s="16">
        <v>36</v>
      </c>
      <c r="B39" s="17"/>
      <c r="C39" s="17"/>
      <c r="D39" s="17"/>
      <c r="E39" s="17"/>
      <c r="F39" s="24"/>
      <c r="G39" s="3">
        <f t="shared" si="0"/>
        <v>0</v>
      </c>
      <c r="H39" s="9">
        <f t="shared" si="1"/>
        <v>0</v>
      </c>
      <c r="I39" s="11">
        <f t="shared" si="3"/>
        <v>8.3300264550264548E-3</v>
      </c>
      <c r="J39" s="18">
        <f t="shared" si="2"/>
        <v>350</v>
      </c>
    </row>
    <row r="40" spans="1:10" ht="30">
      <c r="A40" s="16"/>
      <c r="B40" s="17"/>
      <c r="C40" s="16" t="s">
        <v>15</v>
      </c>
      <c r="D40" s="16"/>
      <c r="E40" s="16" t="s">
        <v>16</v>
      </c>
      <c r="F40" s="24"/>
      <c r="G40" s="3">
        <f t="shared" si="0"/>
        <v>0</v>
      </c>
      <c r="H40" s="9">
        <f t="shared" si="1"/>
        <v>0</v>
      </c>
      <c r="I40" s="11">
        <f t="shared" si="3"/>
        <v>8.3300264550264548E-3</v>
      </c>
      <c r="J40" s="18">
        <v>280</v>
      </c>
    </row>
    <row r="41" spans="1:10">
      <c r="A41" s="16">
        <v>31</v>
      </c>
      <c r="B41" s="17"/>
      <c r="C41" s="16" t="s">
        <v>17</v>
      </c>
      <c r="D41" s="17"/>
      <c r="E41" s="16" t="s">
        <v>18</v>
      </c>
      <c r="F41" s="23">
        <v>4.6296296296296293E-4</v>
      </c>
      <c r="G41" s="3">
        <f t="shared" si="0"/>
        <v>0</v>
      </c>
      <c r="H41" s="9">
        <f t="shared" si="1"/>
        <v>4.6296296296296293E-4</v>
      </c>
      <c r="I41" s="11">
        <f t="shared" si="3"/>
        <v>8.3300264550264548E-3</v>
      </c>
      <c r="J4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2022-09-11T21:24:42Z</dcterms:modified>
</cp:coreProperties>
</file>